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ajnistvo\Desktop\"/>
    </mc:Choice>
  </mc:AlternateContent>
  <bookViews>
    <workbookView xWindow="0" yWindow="0" windowWidth="21600" windowHeight="9300"/>
  </bookViews>
  <sheets>
    <sheet name="ZA WEB OBJAVU" sheetId="1" r:id="rId1"/>
  </sheets>
  <definedNames>
    <definedName name="_xlnm.Print_Area" localSheetId="0">'ZA WEB OBJAVU'!$A$1:$L$59</definedName>
    <definedName name="_xlnm.Print_Titles" localSheetId="0">'ZA WEB OBJAVU'!$3:$4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 s="1"/>
  <c r="E53" i="1"/>
  <c r="F52" i="1"/>
  <c r="E50" i="1"/>
  <c r="E49" i="1"/>
  <c r="F47" i="1"/>
  <c r="E46" i="1"/>
  <c r="E45" i="1"/>
  <c r="E44" i="1"/>
  <c r="E43" i="1"/>
  <c r="E42" i="1"/>
  <c r="E41" i="1"/>
  <c r="E29" i="1"/>
  <c r="E28" i="1"/>
  <c r="E19" i="1"/>
  <c r="F15" i="1"/>
  <c r="E15" i="1"/>
</calcChain>
</file>

<file path=xl/sharedStrings.xml><?xml version="1.0" encoding="utf-8"?>
<sst xmlns="http://schemas.openxmlformats.org/spreadsheetml/2006/main" count="196" uniqueCount="138">
  <si>
    <t>PLAN NABAVE ZA 2020. GODINU</t>
  </si>
  <si>
    <t>Redni broj</t>
  </si>
  <si>
    <t>Evidencijski broj nabave</t>
  </si>
  <si>
    <t>Predmet nabave</t>
  </si>
  <si>
    <t xml:space="preserve">CPV </t>
  </si>
  <si>
    <t>Procijenjena vrijednost nabave</t>
  </si>
  <si>
    <t>Planirana vrijednost nabave</t>
  </si>
  <si>
    <t>Vrsta postupka</t>
  </si>
  <si>
    <t xml:space="preserve">     Grupe</t>
  </si>
  <si>
    <t>Ugovor / Okvrini sporazum</t>
  </si>
  <si>
    <t>Planirani početak postupka</t>
  </si>
  <si>
    <t>Planirano trajanje ugovora / OS</t>
  </si>
  <si>
    <t>Napomena</t>
  </si>
  <si>
    <t>NABAVA MALE VRIJEDNOSTI:</t>
  </si>
  <si>
    <t>02-2020</t>
  </si>
  <si>
    <t>Pileće i pureće meso i proizvodi</t>
  </si>
  <si>
    <t xml:space="preserve">  15131500-0 </t>
  </si>
  <si>
    <t>Otvoreni postupak</t>
  </si>
  <si>
    <t>Okvirni sporazum</t>
  </si>
  <si>
    <t>01.01.2020.</t>
  </si>
  <si>
    <t>31.12.2020.</t>
  </si>
  <si>
    <t>Postupak provodi središnje tijelo za javnu nabavu PGŽ</t>
  </si>
  <si>
    <t>03-2020</t>
  </si>
  <si>
    <t>Mesni proizvodi</t>
  </si>
  <si>
    <t>15130000-8</t>
  </si>
  <si>
    <t>04-2020</t>
  </si>
  <si>
    <t>Mliječni proizvodi, mliječni namazi i sirevi</t>
  </si>
  <si>
    <t>15500000-3</t>
  </si>
  <si>
    <t>05-2020</t>
  </si>
  <si>
    <t>Mlijeko, jogurt i vrhnje</t>
  </si>
  <si>
    <t>15510000-6</t>
  </si>
  <si>
    <t>06-2020</t>
  </si>
  <si>
    <t>Električna energija - opskrba</t>
  </si>
  <si>
    <t xml:space="preserve">  09310000-5 </t>
  </si>
  <si>
    <t>07-2020</t>
  </si>
  <si>
    <t>Lož ulje</t>
  </si>
  <si>
    <t>09200000-1</t>
  </si>
  <si>
    <t>31.07.2017.</t>
  </si>
  <si>
    <t>30.07.2021.</t>
  </si>
  <si>
    <t xml:space="preserve">UKUPNO NABAVA MALE VRIJEDNOSTI: </t>
  </si>
  <si>
    <t xml:space="preserve">NABAVA ISPOD ZAKONSKOG PRAGA: </t>
  </si>
  <si>
    <t>01-2020</t>
  </si>
  <si>
    <t>Deterdženti za rublje i sredstva za čišćenje</t>
  </si>
  <si>
    <t xml:space="preserve">  39831200-8</t>
  </si>
  <si>
    <t>Jednostavna nabava</t>
  </si>
  <si>
    <t>08-2020</t>
  </si>
  <si>
    <t>Sredstva za strojno pranje posuđa</t>
  </si>
  <si>
    <t xml:space="preserve">  39831210-1</t>
  </si>
  <si>
    <t>09-2020</t>
  </si>
  <si>
    <t>Papirnata galanterija</t>
  </si>
  <si>
    <t xml:space="preserve">  33700000-7</t>
  </si>
  <si>
    <t>10-2020</t>
  </si>
  <si>
    <t>SLASTICE I SNACKOVI</t>
  </si>
  <si>
    <t>15800000-3</t>
  </si>
  <si>
    <t>11-2020</t>
  </si>
  <si>
    <t>SMRZNUTA i KONZERVIRANA RIBA</t>
  </si>
  <si>
    <t>15200000-0</t>
  </si>
  <si>
    <t>12-2020</t>
  </si>
  <si>
    <t>SVJEŽE VOĆE</t>
  </si>
  <si>
    <t xml:space="preserve">  03222000-3</t>
  </si>
  <si>
    <t>13-2020</t>
  </si>
  <si>
    <t>SVJEŽE POVRĆE I KRUMPIR</t>
  </si>
  <si>
    <t>03200000-0</t>
  </si>
  <si>
    <t>14-2020</t>
  </si>
  <si>
    <t>ČAJEVI, ZAČINI, SOKOVI, KOMPOTI</t>
  </si>
  <si>
    <t xml:space="preserve">  15863000-5 </t>
  </si>
  <si>
    <t>15-2020</t>
  </si>
  <si>
    <t>KRUH I KRUŠNI PROIZVODI</t>
  </si>
  <si>
    <t>15811000-6</t>
  </si>
  <si>
    <t>16-2020</t>
  </si>
  <si>
    <t>SVJEŽE MESO</t>
  </si>
  <si>
    <t>15110000-2</t>
  </si>
  <si>
    <t>17-2020</t>
  </si>
  <si>
    <t>SVJEŽA RIBA</t>
  </si>
  <si>
    <t>03311000-2</t>
  </si>
  <si>
    <t>18-2020</t>
  </si>
  <si>
    <t>PRERAĐENO POVRĆE</t>
  </si>
  <si>
    <t>15331000-7</t>
  </si>
  <si>
    <t>19-2020</t>
  </si>
  <si>
    <t>TJESTENINA</t>
  </si>
  <si>
    <t>15850000-1</t>
  </si>
  <si>
    <t>20-2020</t>
  </si>
  <si>
    <t>ŽITARICE</t>
  </si>
  <si>
    <t>03211000-3</t>
  </si>
  <si>
    <t>21-2020</t>
  </si>
  <si>
    <t>MARMELADE, MED</t>
  </si>
  <si>
    <t>15332230-5</t>
  </si>
  <si>
    <t>22-2020</t>
  </si>
  <si>
    <t>BRAŠNO</t>
  </si>
  <si>
    <t>15612130-1</t>
  </si>
  <si>
    <t>23-2020</t>
  </si>
  <si>
    <t>JUHE I PRAŠAK ZA PUDING</t>
  </si>
  <si>
    <t xml:space="preserve">  15891400-4</t>
  </si>
  <si>
    <t>24-2020</t>
  </si>
  <si>
    <t>JAJA</t>
  </si>
  <si>
    <t>03142500-3</t>
  </si>
  <si>
    <t>25-2020</t>
  </si>
  <si>
    <t>SMRZNUTO POVRĆE</t>
  </si>
  <si>
    <t xml:space="preserve">  15331170-9 </t>
  </si>
  <si>
    <t>26-2020</t>
  </si>
  <si>
    <t xml:space="preserve">ULJA </t>
  </si>
  <si>
    <t xml:space="preserve">  15411100-3</t>
  </si>
  <si>
    <t>27-2020</t>
  </si>
  <si>
    <t>OSTALI PREHRAMBENI PROIZVODI</t>
  </si>
  <si>
    <t>15800000-6</t>
  </si>
  <si>
    <t>28-2020</t>
  </si>
  <si>
    <t>LISNATO TIJESTO I NJOKI</t>
  </si>
  <si>
    <t>15851100-9</t>
  </si>
  <si>
    <t>29-2020</t>
  </si>
  <si>
    <t>Usluge fiksnog telefona</t>
  </si>
  <si>
    <t>64210000-1</t>
  </si>
  <si>
    <t>30-2020</t>
  </si>
  <si>
    <t>Usluge mobilnog telefona</t>
  </si>
  <si>
    <t>64210000-2</t>
  </si>
  <si>
    <t>31-2020</t>
  </si>
  <si>
    <t>Zamjena dijela krovnog pokrova</t>
  </si>
  <si>
    <t>45000000-7</t>
  </si>
  <si>
    <t>32-2020</t>
  </si>
  <si>
    <t>Hidrantska mreža</t>
  </si>
  <si>
    <t>45454100-5</t>
  </si>
  <si>
    <t>33-2020</t>
  </si>
  <si>
    <t xml:space="preserve">Alumo-bravarski radovi za zamjenu prozora </t>
  </si>
  <si>
    <t>45421160-3</t>
  </si>
  <si>
    <t>34-2020</t>
  </si>
  <si>
    <t>Uređenje kupaonica i sanitarnog čvora 6.odgojne skupine</t>
  </si>
  <si>
    <t>45453100-8</t>
  </si>
  <si>
    <t>35-2020</t>
  </si>
  <si>
    <t>Uređenje hodnika, skladišnog prostora i praonice u suterenu</t>
  </si>
  <si>
    <t>36-2020</t>
  </si>
  <si>
    <t>Komunikacijska oprema</t>
  </si>
  <si>
    <t>32570000-9</t>
  </si>
  <si>
    <t>UKUPNO:</t>
  </si>
  <si>
    <t xml:space="preserve">Izmjene i dopune Plana nabave za 2020. godinu Domski odbor je usvojio na sjednici održanoj dana 28.01.2021. godine. </t>
  </si>
  <si>
    <t>Klasa: 003-06/21-01/03</t>
  </si>
  <si>
    <t>Predsjednica Domskog odbora:</t>
  </si>
  <si>
    <t>Urbroj: 2170-56-01-21-05</t>
  </si>
  <si>
    <t>_________________________</t>
  </si>
  <si>
    <t xml:space="preserve">Maša Sancin Bucci, prof.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</si>
</sst>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top"/>
    </xf>
    <xf numFmtId="0" fontId="7" fillId="0" borderId="7" xfId="0" applyFont="1" applyBorder="1"/>
    <xf numFmtId="4" fontId="7" fillId="0" borderId="7" xfId="0" applyNumberFormat="1" applyFont="1" applyBorder="1"/>
    <xf numFmtId="4" fontId="7" fillId="0" borderId="7" xfId="0" applyNumberFormat="1" applyFont="1" applyFill="1" applyBorder="1"/>
    <xf numFmtId="0" fontId="7" fillId="0" borderId="8" xfId="0" applyFont="1" applyBorder="1"/>
    <xf numFmtId="0" fontId="7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0" fontId="7" fillId="0" borderId="10" xfId="0" applyFont="1" applyBorder="1"/>
    <xf numFmtId="4" fontId="7" fillId="0" borderId="10" xfId="0" applyNumberFormat="1" applyFont="1" applyBorder="1"/>
    <xf numFmtId="4" fontId="7" fillId="0" borderId="10" xfId="0" applyNumberFormat="1" applyFont="1" applyFill="1" applyBorder="1"/>
    <xf numFmtId="0" fontId="7" fillId="0" borderId="11" xfId="0" applyFont="1" applyBorder="1"/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" fontId="4" fillId="2" borderId="12" xfId="0" applyNumberFormat="1" applyFont="1" applyFill="1" applyBorder="1" applyAlignment="1">
      <alignment vertical="center"/>
    </xf>
    <xf numFmtId="0" fontId="7" fillId="2" borderId="12" xfId="0" applyFont="1" applyFill="1" applyBorder="1"/>
    <xf numFmtId="0" fontId="7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top"/>
    </xf>
    <xf numFmtId="0" fontId="7" fillId="0" borderId="4" xfId="0" applyFont="1" applyBorder="1"/>
    <xf numFmtId="4" fontId="7" fillId="0" borderId="4" xfId="0" applyNumberFormat="1" applyFont="1" applyBorder="1"/>
    <xf numFmtId="4" fontId="7" fillId="0" borderId="4" xfId="0" applyNumberFormat="1" applyFont="1" applyFill="1" applyBorder="1"/>
    <xf numFmtId="0" fontId="7" fillId="0" borderId="5" xfId="0" applyFont="1" applyBorder="1"/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Fill="1"/>
    <xf numFmtId="49" fontId="4" fillId="3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selection activeCell="A60" sqref="A60:XFD200"/>
    </sheetView>
  </sheetViews>
  <sheetFormatPr defaultRowHeight="15" x14ac:dyDescent="0.25"/>
  <cols>
    <col min="1" max="1" width="6.28515625" customWidth="1"/>
    <col min="2" max="2" width="11.7109375" customWidth="1"/>
    <col min="3" max="3" width="49.5703125" bestFit="1" customWidth="1"/>
    <col min="4" max="4" width="12.7109375" customWidth="1"/>
    <col min="5" max="5" width="12.5703125" customWidth="1"/>
    <col min="6" max="6" width="11.7109375" customWidth="1"/>
    <col min="7" max="7" width="11.140625" bestFit="1" customWidth="1"/>
    <col min="8" max="8" width="9" customWidth="1"/>
    <col min="9" max="9" width="9.85546875" customWidth="1"/>
    <col min="10" max="10" width="10.7109375" bestFit="1" customWidth="1"/>
    <col min="11" max="11" width="16.7109375" customWidth="1"/>
    <col min="12" max="12" width="15.7109375" customWidth="1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38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3.9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8">
        <v>11</v>
      </c>
      <c r="L4" s="8">
        <v>12</v>
      </c>
    </row>
    <row r="5" spans="1:12" x14ac:dyDescent="0.25">
      <c r="A5" s="9"/>
      <c r="B5" s="10"/>
      <c r="C5" s="10"/>
      <c r="D5" s="10"/>
      <c r="E5" s="10"/>
      <c r="F5" s="11"/>
      <c r="G5" s="10"/>
      <c r="H5" s="10"/>
      <c r="I5" s="10"/>
      <c r="J5" s="10"/>
      <c r="K5" s="10"/>
      <c r="L5" s="12"/>
    </row>
    <row r="6" spans="1:12" ht="15.75" x14ac:dyDescent="0.25">
      <c r="A6" s="13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x14ac:dyDescent="0.25">
      <c r="A7" s="16"/>
      <c r="B7" s="17"/>
      <c r="C7" s="18"/>
      <c r="D7" s="18"/>
      <c r="E7" s="19"/>
      <c r="F7" s="20"/>
      <c r="G7" s="18"/>
      <c r="H7" s="18"/>
      <c r="I7" s="18"/>
      <c r="J7" s="18"/>
      <c r="K7" s="18"/>
      <c r="L7" s="21"/>
    </row>
    <row r="8" spans="1:12" ht="33.75" x14ac:dyDescent="0.25">
      <c r="A8" s="22">
        <v>1</v>
      </c>
      <c r="B8" s="23" t="s">
        <v>14</v>
      </c>
      <c r="C8" s="24" t="s">
        <v>15</v>
      </c>
      <c r="D8" s="25" t="s">
        <v>16</v>
      </c>
      <c r="E8" s="26">
        <v>129375</v>
      </c>
      <c r="F8" s="26">
        <v>148185.75</v>
      </c>
      <c r="G8" s="27" t="s">
        <v>17</v>
      </c>
      <c r="H8" s="27"/>
      <c r="I8" s="27" t="s">
        <v>18</v>
      </c>
      <c r="J8" s="28" t="s">
        <v>19</v>
      </c>
      <c r="K8" s="29" t="s">
        <v>20</v>
      </c>
      <c r="L8" s="30" t="s">
        <v>21</v>
      </c>
    </row>
    <row r="9" spans="1:12" ht="33.75" x14ac:dyDescent="0.25">
      <c r="A9" s="22">
        <v>2</v>
      </c>
      <c r="B9" s="23" t="s">
        <v>22</v>
      </c>
      <c r="C9" s="24" t="s">
        <v>23</v>
      </c>
      <c r="D9" s="31" t="s">
        <v>24</v>
      </c>
      <c r="E9" s="26">
        <v>93655</v>
      </c>
      <c r="F9" s="26">
        <v>117068.75</v>
      </c>
      <c r="G9" s="27" t="s">
        <v>17</v>
      </c>
      <c r="H9" s="27"/>
      <c r="I9" s="27" t="s">
        <v>18</v>
      </c>
      <c r="J9" s="28" t="s">
        <v>19</v>
      </c>
      <c r="K9" s="29" t="s">
        <v>20</v>
      </c>
      <c r="L9" s="30" t="s">
        <v>21</v>
      </c>
    </row>
    <row r="10" spans="1:12" ht="33.75" x14ac:dyDescent="0.25">
      <c r="A10" s="22">
        <v>3</v>
      </c>
      <c r="B10" s="23" t="s">
        <v>25</v>
      </c>
      <c r="C10" s="32" t="s">
        <v>26</v>
      </c>
      <c r="D10" s="31" t="s">
        <v>27</v>
      </c>
      <c r="E10" s="26">
        <v>42170</v>
      </c>
      <c r="F10" s="26">
        <v>52712.5</v>
      </c>
      <c r="G10" s="27" t="s">
        <v>17</v>
      </c>
      <c r="H10" s="27"/>
      <c r="I10" s="27" t="s">
        <v>18</v>
      </c>
      <c r="J10" s="28" t="s">
        <v>19</v>
      </c>
      <c r="K10" s="29" t="s">
        <v>20</v>
      </c>
      <c r="L10" s="30" t="s">
        <v>21</v>
      </c>
    </row>
    <row r="11" spans="1:12" ht="33.75" x14ac:dyDescent="0.25">
      <c r="A11" s="22">
        <v>4</v>
      </c>
      <c r="B11" s="23" t="s">
        <v>28</v>
      </c>
      <c r="C11" s="24" t="s">
        <v>29</v>
      </c>
      <c r="D11" s="31" t="s">
        <v>30</v>
      </c>
      <c r="E11" s="33">
        <v>27315</v>
      </c>
      <c r="F11" s="33">
        <v>34062.75</v>
      </c>
      <c r="G11" s="27" t="s">
        <v>17</v>
      </c>
      <c r="H11" s="27"/>
      <c r="I11" s="27" t="s">
        <v>18</v>
      </c>
      <c r="J11" s="28" t="s">
        <v>19</v>
      </c>
      <c r="K11" s="29" t="s">
        <v>20</v>
      </c>
      <c r="L11" s="30" t="s">
        <v>21</v>
      </c>
    </row>
    <row r="12" spans="1:12" ht="33.75" x14ac:dyDescent="0.25">
      <c r="A12" s="22">
        <v>5</v>
      </c>
      <c r="B12" s="23" t="s">
        <v>31</v>
      </c>
      <c r="C12" s="24" t="s">
        <v>32</v>
      </c>
      <c r="D12" s="25" t="s">
        <v>33</v>
      </c>
      <c r="E12" s="26">
        <v>95575.22</v>
      </c>
      <c r="F12" s="26">
        <v>108000</v>
      </c>
      <c r="G12" s="27" t="s">
        <v>17</v>
      </c>
      <c r="H12" s="27"/>
      <c r="I12" s="27" t="s">
        <v>18</v>
      </c>
      <c r="J12" s="28" t="s">
        <v>19</v>
      </c>
      <c r="K12" s="29" t="s">
        <v>20</v>
      </c>
      <c r="L12" s="30" t="s">
        <v>21</v>
      </c>
    </row>
    <row r="13" spans="1:12" ht="33.75" x14ac:dyDescent="0.25">
      <c r="A13" s="22">
        <v>6</v>
      </c>
      <c r="B13" s="23" t="s">
        <v>34</v>
      </c>
      <c r="C13" s="24" t="s">
        <v>35</v>
      </c>
      <c r="D13" s="31" t="s">
        <v>36</v>
      </c>
      <c r="E13" s="26">
        <v>144640</v>
      </c>
      <c r="F13" s="26">
        <v>180800</v>
      </c>
      <c r="G13" s="27" t="s">
        <v>17</v>
      </c>
      <c r="H13" s="27"/>
      <c r="I13" s="27" t="s">
        <v>18</v>
      </c>
      <c r="J13" s="34" t="s">
        <v>37</v>
      </c>
      <c r="K13" s="27" t="s">
        <v>38</v>
      </c>
      <c r="L13" s="30" t="s">
        <v>21</v>
      </c>
    </row>
    <row r="14" spans="1:12" ht="15.75" thickBot="1" x14ac:dyDescent="0.3">
      <c r="A14" s="35"/>
      <c r="B14" s="36"/>
      <c r="C14" s="37"/>
      <c r="D14" s="37"/>
      <c r="E14" s="38"/>
      <c r="F14" s="39"/>
      <c r="G14" s="37"/>
      <c r="H14" s="37"/>
      <c r="I14" s="37"/>
      <c r="J14" s="37"/>
      <c r="K14" s="37"/>
      <c r="L14" s="40"/>
    </row>
    <row r="15" spans="1:12" ht="15.75" thickBot="1" x14ac:dyDescent="0.3">
      <c r="A15" s="41" t="s">
        <v>39</v>
      </c>
      <c r="B15" s="41"/>
      <c r="C15" s="41"/>
      <c r="D15" s="42"/>
      <c r="E15" s="43">
        <f>E8+E9+E10+E11+E12+E13</f>
        <v>532730.22</v>
      </c>
      <c r="F15" s="43">
        <f>F8+F9+F10+F11+F12+F13</f>
        <v>640829.75</v>
      </c>
      <c r="G15" s="44"/>
      <c r="H15" s="44"/>
      <c r="I15" s="44"/>
      <c r="J15" s="44"/>
      <c r="K15" s="44"/>
      <c r="L15" s="44"/>
    </row>
    <row r="16" spans="1:12" x14ac:dyDescent="0.25">
      <c r="A16" s="45"/>
      <c r="B16" s="46"/>
      <c r="C16" s="47"/>
      <c r="D16" s="47"/>
      <c r="E16" s="48"/>
      <c r="F16" s="49"/>
      <c r="G16" s="47"/>
      <c r="H16" s="47"/>
      <c r="I16" s="47"/>
      <c r="J16" s="47"/>
      <c r="K16" s="47"/>
      <c r="L16" s="50"/>
    </row>
    <row r="17" spans="1:12" ht="15.75" x14ac:dyDescent="0.25">
      <c r="A17" s="51" t="s">
        <v>40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x14ac:dyDescent="0.25">
      <c r="A18" s="16"/>
      <c r="B18" s="17"/>
      <c r="C18" s="18"/>
      <c r="D18" s="18"/>
      <c r="E18" s="19"/>
      <c r="F18" s="20"/>
      <c r="G18" s="18"/>
      <c r="H18" s="18"/>
      <c r="I18" s="18"/>
      <c r="J18" s="18"/>
      <c r="K18" s="18"/>
      <c r="L18" s="21"/>
    </row>
    <row r="19" spans="1:12" ht="25.5" x14ac:dyDescent="0.25">
      <c r="A19" s="22">
        <v>7</v>
      </c>
      <c r="B19" s="54" t="s">
        <v>41</v>
      </c>
      <c r="C19" s="55" t="s">
        <v>42</v>
      </c>
      <c r="D19" s="22" t="s">
        <v>43</v>
      </c>
      <c r="E19" s="56">
        <f>F19/1.25</f>
        <v>28000</v>
      </c>
      <c r="F19" s="56">
        <v>35000</v>
      </c>
      <c r="G19" s="29" t="s">
        <v>44</v>
      </c>
      <c r="H19" s="22"/>
      <c r="I19" s="29"/>
      <c r="J19" s="28"/>
      <c r="K19" s="28"/>
      <c r="L19" s="57"/>
    </row>
    <row r="20" spans="1:12" ht="25.5" x14ac:dyDescent="0.25">
      <c r="A20" s="22">
        <v>8</v>
      </c>
      <c r="B20" s="54" t="s">
        <v>45</v>
      </c>
      <c r="C20" s="55" t="s">
        <v>46</v>
      </c>
      <c r="D20" s="22" t="s">
        <v>47</v>
      </c>
      <c r="E20" s="56">
        <v>4200</v>
      </c>
      <c r="F20" s="58">
        <v>5250</v>
      </c>
      <c r="G20" s="29" t="s">
        <v>44</v>
      </c>
      <c r="H20" s="29"/>
      <c r="I20" s="29"/>
      <c r="J20" s="28"/>
      <c r="K20" s="28"/>
      <c r="L20" s="57"/>
    </row>
    <row r="21" spans="1:12" ht="25.5" x14ac:dyDescent="0.25">
      <c r="A21" s="22">
        <v>9</v>
      </c>
      <c r="B21" s="54" t="s">
        <v>48</v>
      </c>
      <c r="C21" s="59" t="s">
        <v>49</v>
      </c>
      <c r="D21" s="60" t="s">
        <v>50</v>
      </c>
      <c r="E21" s="56">
        <v>24500</v>
      </c>
      <c r="F21" s="58">
        <v>30625</v>
      </c>
      <c r="G21" s="29" t="s">
        <v>44</v>
      </c>
      <c r="H21" s="29"/>
      <c r="I21" s="61"/>
      <c r="J21" s="61"/>
      <c r="K21" s="61"/>
      <c r="L21" s="28"/>
    </row>
    <row r="22" spans="1:12" ht="25.5" x14ac:dyDescent="0.25">
      <c r="A22" s="22">
        <v>10</v>
      </c>
      <c r="B22" s="54" t="s">
        <v>51</v>
      </c>
      <c r="C22" s="62" t="s">
        <v>52</v>
      </c>
      <c r="D22" s="29" t="s">
        <v>53</v>
      </c>
      <c r="E22" s="58">
        <v>19500</v>
      </c>
      <c r="F22" s="58">
        <v>24375</v>
      </c>
      <c r="G22" s="29" t="s">
        <v>44</v>
      </c>
      <c r="H22" s="29"/>
      <c r="I22" s="61"/>
      <c r="J22" s="61"/>
      <c r="K22" s="61"/>
      <c r="L22" s="28"/>
    </row>
    <row r="23" spans="1:12" ht="25.5" x14ac:dyDescent="0.25">
      <c r="A23" s="22">
        <v>11</v>
      </c>
      <c r="B23" s="54" t="s">
        <v>54</v>
      </c>
      <c r="C23" s="28" t="s">
        <v>55</v>
      </c>
      <c r="D23" s="63" t="s">
        <v>56</v>
      </c>
      <c r="E23" s="56">
        <v>30800</v>
      </c>
      <c r="F23" s="56">
        <v>38500</v>
      </c>
      <c r="G23" s="29" t="s">
        <v>44</v>
      </c>
      <c r="H23" s="22"/>
      <c r="I23" s="61"/>
      <c r="J23" s="61"/>
      <c r="K23" s="61"/>
      <c r="L23" s="28"/>
    </row>
    <row r="24" spans="1:12" ht="25.5" x14ac:dyDescent="0.25">
      <c r="A24" s="22">
        <v>12</v>
      </c>
      <c r="B24" s="54" t="s">
        <v>57</v>
      </c>
      <c r="C24" s="64" t="s">
        <v>58</v>
      </c>
      <c r="D24" s="64" t="s">
        <v>59</v>
      </c>
      <c r="E24" s="56">
        <v>35300</v>
      </c>
      <c r="F24" s="56">
        <v>39889</v>
      </c>
      <c r="G24" s="29" t="s">
        <v>44</v>
      </c>
      <c r="H24" s="22"/>
      <c r="I24" s="22"/>
      <c r="J24" s="65"/>
      <c r="K24" s="65"/>
      <c r="L24" s="28"/>
    </row>
    <row r="25" spans="1:12" ht="25.5" x14ac:dyDescent="0.25">
      <c r="A25" s="22">
        <v>13</v>
      </c>
      <c r="B25" s="54" t="s">
        <v>60</v>
      </c>
      <c r="C25" s="64" t="s">
        <v>61</v>
      </c>
      <c r="D25" s="60" t="s">
        <v>62</v>
      </c>
      <c r="E25" s="56">
        <v>57000</v>
      </c>
      <c r="F25" s="56">
        <v>64410</v>
      </c>
      <c r="G25" s="29" t="s">
        <v>44</v>
      </c>
      <c r="H25" s="22"/>
      <c r="I25" s="65"/>
      <c r="J25" s="65"/>
      <c r="K25" s="65"/>
      <c r="L25" s="28"/>
    </row>
    <row r="26" spans="1:12" ht="25.5" x14ac:dyDescent="0.25">
      <c r="A26" s="22">
        <v>14</v>
      </c>
      <c r="B26" s="54" t="s">
        <v>63</v>
      </c>
      <c r="C26" s="62" t="s">
        <v>64</v>
      </c>
      <c r="D26" s="60" t="s">
        <v>65</v>
      </c>
      <c r="E26" s="56">
        <v>11800</v>
      </c>
      <c r="F26" s="56">
        <v>14750</v>
      </c>
      <c r="G26" s="29" t="s">
        <v>44</v>
      </c>
      <c r="H26" s="22"/>
      <c r="I26" s="65"/>
      <c r="J26" s="65"/>
      <c r="K26" s="65"/>
      <c r="L26" s="28"/>
    </row>
    <row r="27" spans="1:12" ht="25.5" x14ac:dyDescent="0.25">
      <c r="A27" s="22">
        <v>15</v>
      </c>
      <c r="B27" s="54" t="s">
        <v>66</v>
      </c>
      <c r="C27" s="64" t="s">
        <v>67</v>
      </c>
      <c r="D27" s="60" t="s">
        <v>68</v>
      </c>
      <c r="E27" s="66">
        <v>50000</v>
      </c>
      <c r="F27" s="56">
        <v>53125.2</v>
      </c>
      <c r="G27" s="29" t="s">
        <v>44</v>
      </c>
      <c r="H27" s="22"/>
      <c r="I27" s="65"/>
      <c r="J27" s="65"/>
      <c r="K27" s="65"/>
      <c r="L27" s="28"/>
    </row>
    <row r="28" spans="1:12" ht="25.5" x14ac:dyDescent="0.25">
      <c r="A28" s="22">
        <v>16</v>
      </c>
      <c r="B28" s="54" t="s">
        <v>69</v>
      </c>
      <c r="C28" s="65" t="s">
        <v>70</v>
      </c>
      <c r="D28" s="22" t="s">
        <v>71</v>
      </c>
      <c r="E28" s="56">
        <f>F28/1.25</f>
        <v>164000</v>
      </c>
      <c r="F28" s="56">
        <v>205000</v>
      </c>
      <c r="G28" s="29" t="s">
        <v>44</v>
      </c>
      <c r="H28" s="22"/>
      <c r="I28" s="65"/>
      <c r="J28" s="65"/>
      <c r="K28" s="65"/>
      <c r="L28" s="28"/>
    </row>
    <row r="29" spans="1:12" ht="25.5" x14ac:dyDescent="0.25">
      <c r="A29" s="22">
        <v>17</v>
      </c>
      <c r="B29" s="54" t="s">
        <v>72</v>
      </c>
      <c r="C29" s="65" t="s">
        <v>73</v>
      </c>
      <c r="D29" s="22" t="s">
        <v>74</v>
      </c>
      <c r="E29" s="56">
        <f>F29/1.25</f>
        <v>1600</v>
      </c>
      <c r="F29" s="56">
        <v>2000</v>
      </c>
      <c r="G29" s="29" t="s">
        <v>44</v>
      </c>
      <c r="H29" s="22"/>
      <c r="I29" s="65"/>
      <c r="J29" s="65"/>
      <c r="K29" s="65"/>
      <c r="L29" s="28"/>
    </row>
    <row r="30" spans="1:12" ht="25.5" x14ac:dyDescent="0.25">
      <c r="A30" s="22">
        <v>18</v>
      </c>
      <c r="B30" s="54" t="s">
        <v>75</v>
      </c>
      <c r="C30" s="65" t="s">
        <v>76</v>
      </c>
      <c r="D30" s="22" t="s">
        <v>77</v>
      </c>
      <c r="E30" s="56">
        <v>17550</v>
      </c>
      <c r="F30" s="56">
        <v>21937.5</v>
      </c>
      <c r="G30" s="29" t="s">
        <v>44</v>
      </c>
      <c r="H30" s="22"/>
      <c r="I30" s="67"/>
      <c r="J30" s="67"/>
      <c r="K30" s="67"/>
      <c r="L30" s="28"/>
    </row>
    <row r="31" spans="1:12" ht="25.5" x14ac:dyDescent="0.25">
      <c r="A31" s="22">
        <v>19</v>
      </c>
      <c r="B31" s="54" t="s">
        <v>78</v>
      </c>
      <c r="C31" s="65" t="s">
        <v>79</v>
      </c>
      <c r="D31" s="22" t="s">
        <v>80</v>
      </c>
      <c r="E31" s="56">
        <v>12000</v>
      </c>
      <c r="F31" s="56">
        <v>15000</v>
      </c>
      <c r="G31" s="29" t="s">
        <v>44</v>
      </c>
      <c r="H31" s="22"/>
      <c r="I31" s="67"/>
      <c r="J31" s="67"/>
      <c r="K31" s="67"/>
      <c r="L31" s="28"/>
    </row>
    <row r="32" spans="1:12" ht="25.5" x14ac:dyDescent="0.25">
      <c r="A32" s="22">
        <v>20</v>
      </c>
      <c r="B32" s="54" t="s">
        <v>81</v>
      </c>
      <c r="C32" s="65" t="s">
        <v>82</v>
      </c>
      <c r="D32" s="22" t="s">
        <v>83</v>
      </c>
      <c r="E32" s="56">
        <v>3900</v>
      </c>
      <c r="F32" s="56">
        <v>4875</v>
      </c>
      <c r="G32" s="29" t="s">
        <v>44</v>
      </c>
      <c r="H32" s="22"/>
      <c r="I32" s="67"/>
      <c r="J32" s="67"/>
      <c r="K32" s="67"/>
      <c r="L32" s="28"/>
    </row>
    <row r="33" spans="1:12" ht="25.5" x14ac:dyDescent="0.25">
      <c r="A33" s="22">
        <v>21</v>
      </c>
      <c r="B33" s="54" t="s">
        <v>84</v>
      </c>
      <c r="C33" s="65" t="s">
        <v>85</v>
      </c>
      <c r="D33" s="22" t="s">
        <v>86</v>
      </c>
      <c r="E33" s="56">
        <v>5000</v>
      </c>
      <c r="F33" s="56">
        <v>6250</v>
      </c>
      <c r="G33" s="29" t="s">
        <v>44</v>
      </c>
      <c r="H33" s="22"/>
      <c r="I33" s="67"/>
      <c r="J33" s="67"/>
      <c r="K33" s="67"/>
      <c r="L33" s="28"/>
    </row>
    <row r="34" spans="1:12" ht="25.5" x14ac:dyDescent="0.25">
      <c r="A34" s="22">
        <v>22</v>
      </c>
      <c r="B34" s="54" t="s">
        <v>87</v>
      </c>
      <c r="C34" s="65" t="s">
        <v>88</v>
      </c>
      <c r="D34" s="22" t="s">
        <v>89</v>
      </c>
      <c r="E34" s="56">
        <v>3400</v>
      </c>
      <c r="F34" s="56">
        <v>4250</v>
      </c>
      <c r="G34" s="29" t="s">
        <v>44</v>
      </c>
      <c r="H34" s="22"/>
      <c r="I34" s="67"/>
      <c r="J34" s="67"/>
      <c r="K34" s="67"/>
      <c r="L34" s="28"/>
    </row>
    <row r="35" spans="1:12" ht="25.5" x14ac:dyDescent="0.25">
      <c r="A35" s="22">
        <v>23</v>
      </c>
      <c r="B35" s="54" t="s">
        <v>90</v>
      </c>
      <c r="C35" s="65" t="s">
        <v>91</v>
      </c>
      <c r="D35" s="65" t="s">
        <v>92</v>
      </c>
      <c r="E35" s="56">
        <v>13000</v>
      </c>
      <c r="F35" s="56">
        <v>16250</v>
      </c>
      <c r="G35" s="29" t="s">
        <v>44</v>
      </c>
      <c r="H35" s="22"/>
      <c r="I35" s="67"/>
      <c r="J35" s="67"/>
      <c r="K35" s="67"/>
      <c r="L35" s="28"/>
    </row>
    <row r="36" spans="1:12" ht="25.5" x14ac:dyDescent="0.25">
      <c r="A36" s="22">
        <v>24</v>
      </c>
      <c r="B36" s="54" t="s">
        <v>93</v>
      </c>
      <c r="C36" s="65" t="s">
        <v>94</v>
      </c>
      <c r="D36" s="22" t="s">
        <v>95</v>
      </c>
      <c r="E36" s="56">
        <v>13500</v>
      </c>
      <c r="F36" s="56">
        <v>15255</v>
      </c>
      <c r="G36" s="29" t="s">
        <v>44</v>
      </c>
      <c r="H36" s="22"/>
      <c r="I36" s="67"/>
      <c r="J36" s="67"/>
      <c r="K36" s="67"/>
      <c r="L36" s="28"/>
    </row>
    <row r="37" spans="1:12" ht="25.5" x14ac:dyDescent="0.25">
      <c r="A37" s="22">
        <v>25</v>
      </c>
      <c r="B37" s="54" t="s">
        <v>96</v>
      </c>
      <c r="C37" s="65" t="s">
        <v>97</v>
      </c>
      <c r="D37" s="22" t="s">
        <v>98</v>
      </c>
      <c r="E37" s="56">
        <v>4500</v>
      </c>
      <c r="F37" s="56">
        <v>5625</v>
      </c>
      <c r="G37" s="29" t="s">
        <v>44</v>
      </c>
      <c r="H37" s="22"/>
      <c r="I37" s="67"/>
      <c r="J37" s="67"/>
      <c r="K37" s="67"/>
      <c r="L37" s="28"/>
    </row>
    <row r="38" spans="1:12" ht="25.5" x14ac:dyDescent="0.25">
      <c r="A38" s="22">
        <v>26</v>
      </c>
      <c r="B38" s="54" t="s">
        <v>99</v>
      </c>
      <c r="C38" s="62" t="s">
        <v>100</v>
      </c>
      <c r="D38" s="68" t="s">
        <v>101</v>
      </c>
      <c r="E38" s="66">
        <v>14500</v>
      </c>
      <c r="F38" s="56">
        <v>16385</v>
      </c>
      <c r="G38" s="29" t="s">
        <v>44</v>
      </c>
      <c r="H38" s="22"/>
      <c r="I38" s="67"/>
      <c r="J38" s="67"/>
      <c r="K38" s="67"/>
      <c r="L38" s="28"/>
    </row>
    <row r="39" spans="1:12" ht="25.5" x14ac:dyDescent="0.25">
      <c r="A39" s="22">
        <v>27</v>
      </c>
      <c r="B39" s="54" t="s">
        <v>102</v>
      </c>
      <c r="C39" s="28" t="s">
        <v>103</v>
      </c>
      <c r="D39" s="29" t="s">
        <v>104</v>
      </c>
      <c r="E39" s="66">
        <v>17000</v>
      </c>
      <c r="F39" s="56">
        <v>21017.439999999999</v>
      </c>
      <c r="G39" s="29" t="s">
        <v>44</v>
      </c>
      <c r="H39" s="22"/>
      <c r="I39" s="67"/>
      <c r="J39" s="67"/>
      <c r="K39" s="67"/>
      <c r="L39" s="28"/>
    </row>
    <row r="40" spans="1:12" ht="25.5" x14ac:dyDescent="0.25">
      <c r="A40" s="22">
        <v>28</v>
      </c>
      <c r="B40" s="54" t="s">
        <v>105</v>
      </c>
      <c r="C40" s="65" t="s">
        <v>106</v>
      </c>
      <c r="D40" s="29" t="s">
        <v>107</v>
      </c>
      <c r="E40" s="66">
        <v>14700</v>
      </c>
      <c r="F40" s="56">
        <v>18375</v>
      </c>
      <c r="G40" s="29" t="s">
        <v>44</v>
      </c>
      <c r="H40" s="22"/>
      <c r="I40" s="67"/>
      <c r="J40" s="67"/>
      <c r="K40" s="67"/>
      <c r="L40" s="28"/>
    </row>
    <row r="41" spans="1:12" s="75" customFormat="1" ht="25.5" x14ac:dyDescent="0.25">
      <c r="A41" s="22">
        <v>29</v>
      </c>
      <c r="B41" s="69" t="s">
        <v>108</v>
      </c>
      <c r="C41" s="70" t="s">
        <v>109</v>
      </c>
      <c r="D41" s="71" t="s">
        <v>110</v>
      </c>
      <c r="E41" s="72">
        <f>F41/1.25</f>
        <v>18000</v>
      </c>
      <c r="F41" s="73">
        <v>22500</v>
      </c>
      <c r="G41" s="74" t="s">
        <v>44</v>
      </c>
      <c r="H41" s="65"/>
      <c r="I41" s="65"/>
      <c r="J41" s="65"/>
      <c r="K41" s="65"/>
      <c r="L41" s="28"/>
    </row>
    <row r="42" spans="1:12" s="75" customFormat="1" ht="25.5" x14ac:dyDescent="0.25">
      <c r="A42" s="22"/>
      <c r="B42" s="54"/>
      <c r="C42" s="76"/>
      <c r="D42" s="60"/>
      <c r="E42" s="77">
        <f>F42/1.25</f>
        <v>12816.439999999999</v>
      </c>
      <c r="F42" s="78">
        <v>16020.55</v>
      </c>
      <c r="G42" s="79" t="s">
        <v>44</v>
      </c>
      <c r="H42" s="65"/>
      <c r="I42" s="65"/>
      <c r="J42" s="65"/>
      <c r="K42" s="65"/>
      <c r="L42" s="28"/>
    </row>
    <row r="43" spans="1:12" s="75" customFormat="1" ht="25.5" x14ac:dyDescent="0.25">
      <c r="A43" s="22">
        <v>30</v>
      </c>
      <c r="B43" s="69" t="s">
        <v>111</v>
      </c>
      <c r="C43" s="70" t="s">
        <v>112</v>
      </c>
      <c r="D43" s="71" t="s">
        <v>113</v>
      </c>
      <c r="E43" s="72">
        <f>F43/1.25</f>
        <v>18000</v>
      </c>
      <c r="F43" s="73">
        <v>22500</v>
      </c>
      <c r="G43" s="74" t="s">
        <v>44</v>
      </c>
      <c r="H43" s="65"/>
      <c r="I43" s="65"/>
      <c r="J43" s="65"/>
      <c r="K43" s="65"/>
      <c r="L43" s="28"/>
    </row>
    <row r="44" spans="1:12" s="75" customFormat="1" ht="25.5" x14ac:dyDescent="0.25">
      <c r="A44" s="22"/>
      <c r="B44" s="54"/>
      <c r="C44" s="76"/>
      <c r="D44" s="60"/>
      <c r="E44" s="77">
        <f>F44/1.25</f>
        <v>19451.68</v>
      </c>
      <c r="F44" s="78">
        <v>24314.6</v>
      </c>
      <c r="G44" s="79" t="s">
        <v>44</v>
      </c>
      <c r="H44" s="65"/>
      <c r="I44" s="65"/>
      <c r="J44" s="65"/>
      <c r="K44" s="65"/>
      <c r="L44" s="28"/>
    </row>
    <row r="45" spans="1:12" s="75" customFormat="1" ht="25.5" x14ac:dyDescent="0.25">
      <c r="A45" s="22">
        <v>31</v>
      </c>
      <c r="B45" s="54" t="s">
        <v>114</v>
      </c>
      <c r="C45" s="76" t="s">
        <v>115</v>
      </c>
      <c r="D45" s="60" t="s">
        <v>116</v>
      </c>
      <c r="E45" s="56">
        <f t="shared" ref="E45:E50" si="0">F45/1.25</f>
        <v>320000</v>
      </c>
      <c r="F45" s="66">
        <v>400000</v>
      </c>
      <c r="G45" s="29" t="s">
        <v>44</v>
      </c>
      <c r="H45" s="65"/>
      <c r="I45" s="65"/>
      <c r="J45" s="65"/>
      <c r="K45" s="65"/>
      <c r="L45" s="28"/>
    </row>
    <row r="46" spans="1:12" s="75" customFormat="1" ht="25.5" x14ac:dyDescent="0.25">
      <c r="A46" s="22">
        <v>32</v>
      </c>
      <c r="B46" s="80" t="s">
        <v>117</v>
      </c>
      <c r="C46" s="81" t="s">
        <v>118</v>
      </c>
      <c r="D46" s="82" t="s">
        <v>119</v>
      </c>
      <c r="E46" s="83">
        <f t="shared" si="0"/>
        <v>40000</v>
      </c>
      <c r="F46" s="84">
        <v>50000</v>
      </c>
      <c r="G46" s="85" t="s">
        <v>44</v>
      </c>
      <c r="H46" s="65"/>
      <c r="I46" s="65"/>
      <c r="J46" s="65"/>
      <c r="K46" s="65"/>
      <c r="L46" s="28"/>
    </row>
    <row r="47" spans="1:12" s="75" customFormat="1" ht="25.5" x14ac:dyDescent="0.25">
      <c r="A47" s="22">
        <v>33</v>
      </c>
      <c r="B47" s="54" t="s">
        <v>120</v>
      </c>
      <c r="C47" s="76" t="s">
        <v>121</v>
      </c>
      <c r="D47" s="60" t="s">
        <v>122</v>
      </c>
      <c r="E47" s="86">
        <v>68000</v>
      </c>
      <c r="F47" s="87">
        <f t="shared" ref="F47" si="1">E47*1.25</f>
        <v>85000</v>
      </c>
      <c r="G47" s="29" t="s">
        <v>44</v>
      </c>
      <c r="H47" s="65"/>
      <c r="I47" s="65"/>
      <c r="J47" s="65"/>
      <c r="K47" s="65"/>
      <c r="L47" s="28"/>
    </row>
    <row r="48" spans="1:12" s="75" customFormat="1" ht="25.5" x14ac:dyDescent="0.25">
      <c r="A48" s="22"/>
      <c r="B48" s="54"/>
      <c r="C48" s="76"/>
      <c r="D48" s="60"/>
      <c r="E48" s="56">
        <v>204000</v>
      </c>
      <c r="F48" s="66">
        <v>255000</v>
      </c>
      <c r="G48" s="29" t="s">
        <v>44</v>
      </c>
      <c r="H48" s="65"/>
      <c r="I48" s="65"/>
      <c r="J48" s="65"/>
      <c r="K48" s="65"/>
      <c r="L48" s="28"/>
    </row>
    <row r="49" spans="1:12" s="75" customFormat="1" ht="25.5" x14ac:dyDescent="0.25">
      <c r="A49" s="22">
        <v>34</v>
      </c>
      <c r="B49" s="54" t="s">
        <v>123</v>
      </c>
      <c r="C49" s="59" t="s">
        <v>124</v>
      </c>
      <c r="D49" s="29" t="s">
        <v>125</v>
      </c>
      <c r="E49" s="56">
        <f t="shared" si="0"/>
        <v>116000</v>
      </c>
      <c r="F49" s="66">
        <v>145000</v>
      </c>
      <c r="G49" s="29" t="s">
        <v>44</v>
      </c>
      <c r="H49" s="65"/>
      <c r="I49" s="65"/>
      <c r="J49" s="65"/>
      <c r="K49" s="65"/>
      <c r="L49" s="28"/>
    </row>
    <row r="50" spans="1:12" s="75" customFormat="1" ht="25.5" x14ac:dyDescent="0.25">
      <c r="A50" s="22">
        <v>35</v>
      </c>
      <c r="B50" s="69" t="s">
        <v>126</v>
      </c>
      <c r="C50" s="88" t="s">
        <v>127</v>
      </c>
      <c r="D50" s="79" t="s">
        <v>119</v>
      </c>
      <c r="E50" s="72">
        <f t="shared" si="0"/>
        <v>60000</v>
      </c>
      <c r="F50" s="73">
        <v>75000</v>
      </c>
      <c r="G50" s="74" t="s">
        <v>44</v>
      </c>
      <c r="H50" s="65"/>
      <c r="I50" s="65"/>
      <c r="J50" s="65"/>
      <c r="K50" s="65"/>
      <c r="L50" s="28"/>
    </row>
    <row r="51" spans="1:12" s="75" customFormat="1" ht="25.5" x14ac:dyDescent="0.25">
      <c r="A51" s="22"/>
      <c r="B51" s="54"/>
      <c r="C51" s="55"/>
      <c r="D51" s="29"/>
      <c r="E51" s="77">
        <v>37779.5</v>
      </c>
      <c r="F51" s="78">
        <v>47224.38</v>
      </c>
      <c r="G51" s="79" t="s">
        <v>44</v>
      </c>
      <c r="H51" s="65"/>
      <c r="I51" s="65"/>
      <c r="J51" s="65"/>
      <c r="K51" s="65"/>
      <c r="L51" s="28"/>
    </row>
    <row r="52" spans="1:12" s="75" customFormat="1" ht="25.5" x14ac:dyDescent="0.25">
      <c r="A52" s="22">
        <v>36</v>
      </c>
      <c r="B52" s="54" t="s">
        <v>128</v>
      </c>
      <c r="C52" s="55" t="s">
        <v>129</v>
      </c>
      <c r="D52" s="29" t="s">
        <v>130</v>
      </c>
      <c r="E52" s="86">
        <v>60000</v>
      </c>
      <c r="F52" s="87">
        <f t="shared" ref="F52" si="2">E52*1.25</f>
        <v>75000</v>
      </c>
      <c r="G52" s="89" t="s">
        <v>44</v>
      </c>
      <c r="H52" s="65"/>
      <c r="I52" s="65"/>
      <c r="J52" s="65"/>
      <c r="K52" s="65"/>
      <c r="L52" s="28"/>
    </row>
    <row r="53" spans="1:12" s="75" customFormat="1" ht="25.5" x14ac:dyDescent="0.25">
      <c r="A53" s="22"/>
      <c r="B53" s="54"/>
      <c r="C53" s="55"/>
      <c r="D53" s="90"/>
      <c r="E53" s="56">
        <f>F53/1.25</f>
        <v>52000</v>
      </c>
      <c r="F53" s="66">
        <v>65000</v>
      </c>
      <c r="G53" s="29" t="s">
        <v>44</v>
      </c>
      <c r="H53" s="65"/>
      <c r="I53" s="65"/>
      <c r="J53" s="65"/>
      <c r="K53" s="65"/>
      <c r="L53" s="28"/>
    </row>
    <row r="54" spans="1:12" s="75" customFormat="1" x14ac:dyDescent="0.25">
      <c r="A54" s="91"/>
      <c r="B54" s="92"/>
      <c r="C54" s="93" t="s">
        <v>131</v>
      </c>
      <c r="D54" s="94"/>
      <c r="E54" s="95">
        <f>F54/1.25</f>
        <v>1288562.936</v>
      </c>
      <c r="F54" s="96">
        <f>F19+F20+F21+F22+F23+F24+F25+F26+F27+F28+F29+F30+F31+F32+F33+F34+F35+F36+F37+F38+F39+F40+F42+F45+F44+F48+F49+F51+F53</f>
        <v>1610703.67</v>
      </c>
      <c r="G54" s="94"/>
      <c r="H54" s="94"/>
      <c r="I54" s="94"/>
      <c r="J54" s="94"/>
      <c r="K54" s="94"/>
      <c r="L54" s="94"/>
    </row>
    <row r="55" spans="1:12" s="75" customFormat="1" x14ac:dyDescent="0.25">
      <c r="A55" s="97" t="s">
        <v>132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12" s="75" customFormat="1" x14ac:dyDescent="0.25">
      <c r="A56" s="63"/>
      <c r="B56" s="98"/>
      <c r="C56" s="99"/>
      <c r="D56" s="100"/>
      <c r="E56" s="101"/>
      <c r="F56" s="102"/>
      <c r="G56" s="100"/>
      <c r="H56" s="103"/>
      <c r="I56" s="103"/>
      <c r="J56" s="103"/>
      <c r="K56" s="103"/>
      <c r="L56" s="104"/>
    </row>
    <row r="57" spans="1:12" s="75" customFormat="1" x14ac:dyDescent="0.25">
      <c r="A57" s="105" t="s">
        <v>133</v>
      </c>
      <c r="B57" s="105"/>
      <c r="C57" s="105"/>
      <c r="D57" s="100"/>
      <c r="E57" s="101"/>
      <c r="F57" s="106" t="s">
        <v>134</v>
      </c>
      <c r="G57" s="106"/>
      <c r="H57" s="106"/>
      <c r="I57" s="103"/>
      <c r="J57" s="103"/>
      <c r="K57" s="103"/>
      <c r="L57" s="104"/>
    </row>
    <row r="58" spans="1:12" s="75" customFormat="1" x14ac:dyDescent="0.25">
      <c r="A58" s="105" t="s">
        <v>135</v>
      </c>
      <c r="B58" s="105"/>
      <c r="C58" s="105"/>
      <c r="D58" s="100"/>
      <c r="E58" s="101"/>
      <c r="F58" s="107" t="s">
        <v>136</v>
      </c>
      <c r="G58" s="107"/>
      <c r="H58" s="107"/>
      <c r="I58" s="103"/>
      <c r="J58" s="103"/>
      <c r="K58" s="103"/>
      <c r="L58" s="104"/>
    </row>
    <row r="59" spans="1:12" x14ac:dyDescent="0.25">
      <c r="F59" s="108" t="s">
        <v>137</v>
      </c>
      <c r="G59" s="108"/>
      <c r="H59" s="108"/>
    </row>
  </sheetData>
  <mergeCells count="10">
    <mergeCell ref="A58:C58"/>
    <mergeCell ref="F58:H58"/>
    <mergeCell ref="F59:H59"/>
    <mergeCell ref="A1:L1"/>
    <mergeCell ref="A6:L6"/>
    <mergeCell ref="A15:C15"/>
    <mergeCell ref="A17:L17"/>
    <mergeCell ref="A55:L55"/>
    <mergeCell ref="A57:C57"/>
    <mergeCell ref="F57:H57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 WEB OBJAVU</vt:lpstr>
      <vt:lpstr>'ZA WEB OBJAVU'!Print_Area</vt:lpstr>
      <vt:lpstr>'ZA WEB OBJAVU'!Print_Titles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2021-02-02T12:00:42Z</dcterms:created>
  <dcterms:modified xsi:type="dcterms:W3CDTF">2021-02-02T12:01:38Z</dcterms:modified>
</cp:coreProperties>
</file>